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130" windowHeight="6135" activeTab="1"/>
  </bookViews>
  <sheets>
    <sheet name="MT " sheetId="1" r:id="rId1"/>
    <sheet name="Engebretsen Clinic" sheetId="2" r:id="rId2"/>
    <sheet name="GV" sheetId="3" r:id="rId3"/>
    <sheet name="ESC" sheetId="4" r:id="rId4"/>
    <sheet name="Oakridge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<sst xmlns="http://schemas.openxmlformats.org/spreadsheetml/2006/main" count="81" uniqueCount="20">
  <si>
    <t>Total Demand</t>
  </si>
  <si>
    <t xml:space="preserve"> - Phone Calls</t>
  </si>
  <si>
    <t xml:space="preserve"> - Walk Ins</t>
  </si>
  <si>
    <t xml:space="preserve"> - Follow up Appts</t>
  </si>
  <si>
    <t xml:space="preserve"> - Referrals from Others</t>
  </si>
  <si>
    <t>Providers</t>
  </si>
  <si>
    <t>Appt Availability</t>
  </si>
  <si>
    <t>Average Per Day</t>
  </si>
  <si>
    <t>Number of Failed Appts</t>
  </si>
  <si>
    <t>Monday 4/17</t>
  </si>
  <si>
    <t>Tuesday 4/18</t>
  </si>
  <si>
    <t>Wednesday 4/19</t>
  </si>
  <si>
    <t>Thursday 4/20</t>
  </si>
  <si>
    <t>Friday 4/21</t>
  </si>
  <si>
    <t>Saturday 4/22</t>
  </si>
  <si>
    <t>Marshalltown Demand Analysis:  04/17/06-04/21/06</t>
  </si>
  <si>
    <t>Engebretsen Clinic Demand Analysis:  04/17/06-04/21/06</t>
  </si>
  <si>
    <t>East Side Center Demand Analysis:  04/17/06-04/21/06</t>
  </si>
  <si>
    <t>Oakridge/Outreach Demand Analysis:  04/17/06-04/21/06</t>
  </si>
  <si>
    <t>Grandview Clinic Demand Analysis:  04/17/06-04/22/06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</si>
</sst>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10.5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MT Demand Analysis:  04/17/06-04/21/06</a:t>
            </a:r>
          </a:p>
        </c:rich>
      </c:tx>
      <c:layout>
        <c:manualLayout>
          <c:xMode val="factor"/>
          <c:yMode val="factor"/>
          <c:x val="-0.004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25"/>
          <c:w val="0.813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'MT 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'!$B$9:$F$9</c:f>
              <c:numCache/>
            </c:numRef>
          </c:val>
        </c:ser>
        <c:ser>
          <c:idx val="1"/>
          <c:order val="1"/>
          <c:tx>
            <c:strRef>
              <c:f>'MT 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'!$B$10:$F$10</c:f>
              <c:numCache/>
            </c:numRef>
          </c:val>
        </c:ser>
        <c:ser>
          <c:idx val="2"/>
          <c:order val="2"/>
          <c:tx>
            <c:strRef>
              <c:f>'MT 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'!$B$11:$F$11</c:f>
              <c:numCache/>
            </c:numRef>
          </c:val>
        </c:ser>
        <c:axId val="58416029"/>
        <c:axId val="55982214"/>
      </c:barChart>
      <c:catAx>
        <c:axId val="5841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82214"/>
        <c:crosses val="autoZero"/>
        <c:auto val="1"/>
        <c:lblOffset val="0"/>
        <c:noMultiLvlLbl val="0"/>
      </c:catAx>
      <c:valAx>
        <c:axId val="55982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16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32725"/>
          <c:w val="0.118"/>
          <c:h val="0.46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Engebretsen Clinic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75"/>
          <c:w val="0.809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'Engebretsen Clinic'!$A$9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Clinic'!$B$9:$F$9</c:f>
              <c:numCache/>
            </c:numRef>
          </c:val>
        </c:ser>
        <c:ser>
          <c:idx val="1"/>
          <c:order val="1"/>
          <c:tx>
            <c:strRef>
              <c:f>'Engebretsen Clinic'!$A$10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Clinic'!$B$10:$F$10</c:f>
              <c:numCache/>
            </c:numRef>
          </c:val>
        </c:ser>
        <c:ser>
          <c:idx val="2"/>
          <c:order val="2"/>
          <c:tx>
            <c:strRef>
              <c:f>'Engebretsen Clinic'!$A$11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Clinic'!$B$11:$F$11</c:f>
              <c:numCache/>
            </c:numRef>
          </c:val>
        </c:ser>
        <c:axId val="34077879"/>
        <c:axId val="38265456"/>
      </c:barChart>
      <c:catAx>
        <c:axId val="340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65456"/>
        <c:crosses val="autoZero"/>
        <c:auto val="1"/>
        <c:lblOffset val="100"/>
        <c:noMultiLvlLbl val="0"/>
      </c:catAx>
      <c:valAx>
        <c:axId val="3826545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77879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7375"/>
          <c:w val="0.11725"/>
          <c:h val="0.4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Grand View Demand Analysis:  04/17/06-04/21/06</a:t>
            </a:r>
          </a:p>
        </c:rich>
      </c:tx>
      <c:layout>
        <c:manualLayout>
          <c:xMode val="factor"/>
          <c:yMode val="factor"/>
          <c:x val="-0.007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9"/>
          <c:w val="0.838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'GV'!$B$9:$G$9</c:f>
              <c:numCache/>
            </c:numRef>
          </c:val>
        </c:ser>
        <c:ser>
          <c:idx val="1"/>
          <c:order val="1"/>
          <c:tx>
            <c:strRef>
              <c:f>'GV'!$A$10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'GV'!$B$10:$G$10</c:f>
              <c:numCache/>
            </c:numRef>
          </c:val>
        </c:ser>
        <c:ser>
          <c:idx val="2"/>
          <c:order val="2"/>
          <c:tx>
            <c:strRef>
              <c:f>'GV'!$A$11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'GV'!$B$11:$G$11</c:f>
              <c:numCache/>
            </c:numRef>
          </c:val>
        </c:ser>
        <c:axId val="8844785"/>
        <c:axId val="12494202"/>
      </c:barChart>
      <c:catAx>
        <c:axId val="8844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2494202"/>
        <c:crosses val="autoZero"/>
        <c:auto val="1"/>
        <c:lblOffset val="100"/>
        <c:noMultiLvlLbl val="0"/>
      </c:catAx>
      <c:valAx>
        <c:axId val="12494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844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725"/>
          <c:w val="0.10125"/>
          <c:h val="0.4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575"/>
          <c:w val="0.845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ESC!$A$9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ESC!$B$9:$F$9</c:f>
              <c:numCache/>
            </c:numRef>
          </c:val>
        </c:ser>
        <c:ser>
          <c:idx val="1"/>
          <c:order val="1"/>
          <c:tx>
            <c:strRef>
              <c:f>ESC!$A$10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ESC!$B$10:$F$10</c:f>
              <c:numCache/>
            </c:numRef>
          </c:val>
        </c:ser>
        <c:ser>
          <c:idx val="2"/>
          <c:order val="2"/>
          <c:tx>
            <c:strRef>
              <c:f>ESC!$A$11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ESC!$B$11:$F$11</c:f>
              <c:numCache/>
            </c:numRef>
          </c:val>
        </c:ser>
        <c:axId val="45338955"/>
        <c:axId val="5397412"/>
      </c:barChart>
      <c:catAx>
        <c:axId val="453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7412"/>
        <c:crosses val="autoZero"/>
        <c:auto val="1"/>
        <c:lblOffset val="100"/>
        <c:noMultiLvlLbl val="0"/>
      </c:catAx>
      <c:valAx>
        <c:axId val="5397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38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19"/>
          <c:w val="0.115"/>
          <c:h val="0.38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Outreach Demand Analysis:  04/17/06-04/21/06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775"/>
          <c:w val="0.833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Oakridge!$A$9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Oakridge!$A$10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Oakridge!$A$11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576709"/>
        <c:axId val="34537198"/>
      </c:barChart>
      <c:catAx>
        <c:axId val="48576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37198"/>
        <c:crosses val="autoZero"/>
        <c:auto val="1"/>
        <c:lblOffset val="100"/>
        <c:noMultiLvlLbl val="0"/>
      </c:catAx>
      <c:valAx>
        <c:axId val="3453719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76709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045"/>
          <c:w val="0.11725"/>
          <c:h val="0.3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14</xdr:row>
      <xdr:rowOff>38100</xdr:rowOff>
    </xdr:from>
    <xdr:to>
      <xdr:col>6</xdr:col>
      <xdr:colOff>981075</xdr:colOff>
      <xdr:row>34</xdr:row>
      <xdr:rowOff>28575</xdr:rowOff>
    </xdr:to>
    <xdr:graphicFrame>
      <xdr:nvGraphicFramePr>
        <xdr:cNvPr id="1" name="Chart 5"/>
        <xdr:cNvGraphicFramePr/>
      </xdr:nvGraphicFramePr>
      <xdr:xfrm>
        <a:off x="1143000" y="3105150"/>
        <a:ext cx="6229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6</xdr:col>
      <xdr:colOff>866775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7</xdr:col>
      <xdr:colOff>847725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7258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14</xdr:row>
      <xdr:rowOff>47625</xdr:rowOff>
    </xdr:from>
    <xdr:to>
      <xdr:col>6</xdr:col>
      <xdr:colOff>904875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152525" y="3009900"/>
        <a:ext cx="6400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14</xdr:row>
      <xdr:rowOff>47625</xdr:rowOff>
    </xdr:from>
    <xdr:to>
      <xdr:col>6</xdr:col>
      <xdr:colOff>895350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285875" y="300990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7">
      <selection activeCell="F10" sqref="F10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13.8515625" style="0" customWidth="1"/>
    <col min="4" max="4" width="17.140625" style="0" customWidth="1"/>
    <col min="5" max="5" width="15.00390625" style="0" customWidth="1"/>
    <col min="6" max="6" width="11.421875" style="0" customWidth="1"/>
    <col min="7" max="7" width="14.8515625" style="0" customWidth="1"/>
    <col min="8" max="8" width="17.421875" style="0" customWidth="1"/>
  </cols>
  <sheetData>
    <row r="1" spans="1:8" ht="20.25">
      <c r="A1" s="20" t="s">
        <v>15</v>
      </c>
      <c r="B1" s="20"/>
      <c r="C1" s="20"/>
      <c r="D1" s="20"/>
      <c r="E1" s="20"/>
      <c r="F1" s="20"/>
      <c r="G1" s="20"/>
      <c r="H1" s="20"/>
    </row>
    <row r="3" spans="1:8" ht="36.7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 aca="true" t="shared" si="0" ref="H5:H11">G5/(COUNT(B5:F5))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>SUM(B6:F6)</f>
        <v>0</v>
      </c>
      <c r="H6" s="13" t="e">
        <f t="shared" si="0"/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>SUM(B7:F7)</f>
        <v>0</v>
      </c>
      <c r="H7" s="13" t="e">
        <f t="shared" si="0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>SUM(B8:F8)</f>
        <v>0</v>
      </c>
      <c r="H8" s="13" t="e">
        <f t="shared" si="0"/>
        <v>#DIV/0!</v>
      </c>
    </row>
    <row r="9" spans="1:8" ht="23.25" customHeight="1">
      <c r="A9" s="9" t="s">
        <v>0</v>
      </c>
      <c r="B9" s="9">
        <f aca="true" t="shared" si="1" ref="B9:G9">SUM(B5:B8)</f>
        <v>0</v>
      </c>
      <c r="C9" s="9">
        <f t="shared" si="1"/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13">
        <f t="shared" si="0"/>
        <v>0</v>
      </c>
    </row>
    <row r="10" spans="1:8" ht="23.25" customHeight="1">
      <c r="A10" s="9" t="s">
        <v>6</v>
      </c>
      <c r="B10" s="9">
        <v>145</v>
      </c>
      <c r="C10" s="9">
        <v>145</v>
      </c>
      <c r="D10" s="9">
        <v>185</v>
      </c>
      <c r="E10" s="9">
        <v>122</v>
      </c>
      <c r="F10" s="12">
        <v>103</v>
      </c>
      <c r="G10" s="9">
        <f>SUM(B10:F10)</f>
        <v>700</v>
      </c>
      <c r="H10" s="13">
        <f t="shared" si="0"/>
        <v>140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9">
        <f>SUM(B11:F11)</f>
        <v>0</v>
      </c>
      <c r="H11" s="13" t="e">
        <f t="shared" si="0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4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80" zoomScaleNormal="80" workbookViewId="0" topLeftCell="A1">
      <selection activeCell="H19" sqref="H19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6" width="15.140625" style="0" customWidth="1"/>
    <col min="7" max="8" width="13.8515625" style="0" customWidth="1"/>
  </cols>
  <sheetData>
    <row r="1" spans="1:8" ht="20.25">
      <c r="A1" s="20" t="s">
        <v>16</v>
      </c>
      <c r="B1" s="20"/>
      <c r="C1" s="20"/>
      <c r="D1" s="20"/>
      <c r="E1" s="20"/>
      <c r="F1" s="20"/>
      <c r="G1" s="20"/>
      <c r="H1" s="20"/>
    </row>
    <row r="3" spans="1:8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4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4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4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4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4">
        <f t="shared" si="1"/>
        <v>0</v>
      </c>
    </row>
    <row r="10" spans="1:8" ht="23.25" customHeight="1">
      <c r="A10" s="9" t="s">
        <v>6</v>
      </c>
      <c r="B10" s="9">
        <v>80</v>
      </c>
      <c r="C10" s="9">
        <v>65</v>
      </c>
      <c r="D10" s="9">
        <v>83</v>
      </c>
      <c r="E10" s="9">
        <v>83</v>
      </c>
      <c r="F10" s="12">
        <v>65</v>
      </c>
      <c r="G10" s="5">
        <f t="shared" si="0"/>
        <v>376</v>
      </c>
      <c r="H10" s="14">
        <f t="shared" si="1"/>
        <v>75.2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4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workbookViewId="0" topLeftCell="A1">
      <selection activeCell="A14" sqref="A14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7" width="15.140625" style="0" customWidth="1"/>
    <col min="8" max="9" width="13.8515625" style="0" customWidth="1"/>
  </cols>
  <sheetData>
    <row r="1" spans="1:9" ht="20.25">
      <c r="A1" s="20" t="s">
        <v>19</v>
      </c>
      <c r="B1" s="20"/>
      <c r="C1" s="20"/>
      <c r="D1" s="20"/>
      <c r="E1" s="20"/>
      <c r="F1" s="20"/>
      <c r="G1" s="20"/>
      <c r="H1" s="20"/>
      <c r="I1" s="20"/>
    </row>
    <row r="3" spans="1:9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2" t="s">
        <v>14</v>
      </c>
      <c r="H3" s="10" t="s">
        <v>0</v>
      </c>
      <c r="I3" s="10" t="s">
        <v>7</v>
      </c>
    </row>
    <row r="4" spans="1:9" ht="12.75">
      <c r="A4" s="3" t="s">
        <v>5</v>
      </c>
      <c r="B4" s="2"/>
      <c r="C4" s="2"/>
      <c r="D4" s="2"/>
      <c r="E4" s="2"/>
      <c r="F4" s="2"/>
      <c r="G4" s="2"/>
      <c r="H4" s="1"/>
      <c r="I4" s="13"/>
    </row>
    <row r="5" spans="1:9" ht="12.75">
      <c r="A5" s="3" t="s">
        <v>1</v>
      </c>
      <c r="B5" s="4"/>
      <c r="C5" s="4"/>
      <c r="D5" s="4"/>
      <c r="E5" s="4"/>
      <c r="F5" s="15"/>
      <c r="G5" s="15"/>
      <c r="H5" s="5">
        <f>SUM(B5:G5)</f>
        <v>0</v>
      </c>
      <c r="I5" s="13" t="e">
        <f>H5/(COUNTA(B5:G5))</f>
        <v>#DIV/0!</v>
      </c>
    </row>
    <row r="6" spans="1:9" ht="12.75">
      <c r="A6" s="3" t="s">
        <v>2</v>
      </c>
      <c r="B6" s="4"/>
      <c r="C6" s="4"/>
      <c r="D6" s="4"/>
      <c r="E6" s="4"/>
      <c r="F6" s="15"/>
      <c r="G6" s="15"/>
      <c r="H6" s="5">
        <f aca="true" t="shared" si="0" ref="H6:H11">SUM(B6:G6)</f>
        <v>0</v>
      </c>
      <c r="I6" s="13" t="e">
        <f aca="true" t="shared" si="1" ref="I6:I11">H6/(COUNTA(B6:G6))</f>
        <v>#DIV/0!</v>
      </c>
    </row>
    <row r="7" spans="1:9" ht="12.75">
      <c r="A7" s="3" t="s">
        <v>3</v>
      </c>
      <c r="B7" s="4"/>
      <c r="C7" s="4"/>
      <c r="D7" s="4"/>
      <c r="E7" s="4"/>
      <c r="F7" s="15"/>
      <c r="G7" s="15"/>
      <c r="H7" s="5">
        <f t="shared" si="0"/>
        <v>0</v>
      </c>
      <c r="I7" s="13" t="e">
        <f t="shared" si="1"/>
        <v>#DIV/0!</v>
      </c>
    </row>
    <row r="8" spans="1:9" ht="12.75">
      <c r="A8" s="3" t="s">
        <v>4</v>
      </c>
      <c r="B8" s="4"/>
      <c r="C8" s="4"/>
      <c r="D8" s="4"/>
      <c r="E8" s="4"/>
      <c r="F8" s="15"/>
      <c r="G8" s="15"/>
      <c r="H8" s="5">
        <f t="shared" si="0"/>
        <v>0</v>
      </c>
      <c r="I8" s="13" t="e">
        <f t="shared" si="1"/>
        <v>#DIV/0!</v>
      </c>
    </row>
    <row r="9" spans="1:9" ht="23.25" customHeight="1">
      <c r="A9" s="9" t="s">
        <v>0</v>
      </c>
      <c r="B9" s="9">
        <f aca="true" t="shared" si="2" ref="B9:G9">SUM(B4:B8)</f>
        <v>0</v>
      </c>
      <c r="C9" s="9">
        <f t="shared" si="2"/>
        <v>0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5">
        <f t="shared" si="0"/>
        <v>0</v>
      </c>
      <c r="I9" s="13">
        <f t="shared" si="1"/>
        <v>0</v>
      </c>
    </row>
    <row r="10" spans="1:9" ht="23.25" customHeight="1">
      <c r="A10" s="9" t="s">
        <v>6</v>
      </c>
      <c r="B10" s="9">
        <v>13</v>
      </c>
      <c r="C10" s="9">
        <v>13</v>
      </c>
      <c r="D10" s="9">
        <v>13</v>
      </c>
      <c r="E10" s="9">
        <v>13</v>
      </c>
      <c r="F10" s="9">
        <v>13</v>
      </c>
      <c r="G10" s="9">
        <v>14</v>
      </c>
      <c r="H10" s="5">
        <f t="shared" si="0"/>
        <v>79</v>
      </c>
      <c r="I10" s="13">
        <f t="shared" si="1"/>
        <v>13.166666666666666</v>
      </c>
    </row>
    <row r="11" spans="1:9" ht="23.25" customHeight="1">
      <c r="A11" s="9" t="s">
        <v>8</v>
      </c>
      <c r="B11" s="16"/>
      <c r="C11" s="16"/>
      <c r="D11" s="16"/>
      <c r="E11" s="16"/>
      <c r="F11" s="16"/>
      <c r="G11" s="16"/>
      <c r="H11" s="5">
        <f t="shared" si="0"/>
        <v>0</v>
      </c>
      <c r="I11" s="13" t="e">
        <f t="shared" si="1"/>
        <v>#DIV/0!</v>
      </c>
    </row>
    <row r="12" spans="1:7" ht="12.75">
      <c r="A12" s="6"/>
      <c r="B12" s="7"/>
      <c r="C12" s="7"/>
      <c r="D12" s="7"/>
      <c r="E12" s="7"/>
      <c r="F12" s="8"/>
      <c r="G12" s="8"/>
    </row>
    <row r="13" spans="1:7" ht="12.75">
      <c r="A13" s="6"/>
      <c r="B13" s="7"/>
      <c r="C13" s="7"/>
      <c r="D13" s="7"/>
      <c r="E13" s="7"/>
      <c r="F13" s="8"/>
      <c r="G13" s="8"/>
    </row>
  </sheetData>
  <mergeCells count="1">
    <mergeCell ref="A1:I1"/>
  </mergeCells>
  <printOptions horizontalCentered="1"/>
  <pageMargins left="0.5" right="0.5" top="0.5" bottom="0.5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">
      <selection activeCell="H15" sqref="H15"/>
    </sheetView>
  </sheetViews>
  <sheetFormatPr defaultColWidth="9.140625" defaultRowHeight="12.75"/>
  <cols>
    <col min="1" max="1" width="24.00390625" style="0" customWidth="1"/>
    <col min="2" max="6" width="15.140625" style="0" customWidth="1"/>
    <col min="7" max="8" width="13.8515625" style="0" customWidth="1"/>
  </cols>
  <sheetData>
    <row r="1" spans="1:8" ht="20.25">
      <c r="A1" s="20" t="s">
        <v>17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2"/>
      <c r="C4" s="2"/>
      <c r="D4" s="2"/>
      <c r="E4" s="2"/>
      <c r="F4" s="2"/>
      <c r="G4" s="1"/>
      <c r="H4" s="13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48</v>
      </c>
      <c r="C10" s="9">
        <v>50</v>
      </c>
      <c r="D10" s="9">
        <v>50</v>
      </c>
      <c r="E10" s="9">
        <v>37</v>
      </c>
      <c r="F10" s="9">
        <v>25</v>
      </c>
      <c r="G10" s="5">
        <f t="shared" si="0"/>
        <v>210</v>
      </c>
      <c r="H10" s="13">
        <f t="shared" si="1"/>
        <v>42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0">
      <selection activeCell="E13" sqref="E13"/>
    </sheetView>
  </sheetViews>
  <sheetFormatPr defaultColWidth="9.140625" defaultRowHeight="12.75"/>
  <cols>
    <col min="1" max="1" width="24.00390625" style="0" customWidth="1"/>
    <col min="2" max="2" width="15.140625" style="0" customWidth="1"/>
    <col min="3" max="3" width="15.28125" style="0" customWidth="1"/>
    <col min="4" max="6" width="15.140625" style="0" customWidth="1"/>
    <col min="7" max="8" width="13.8515625" style="0" customWidth="1"/>
  </cols>
  <sheetData>
    <row r="1" spans="1:8" ht="20.25">
      <c r="A1" s="20" t="s">
        <v>18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17"/>
      <c r="C4" s="17"/>
      <c r="D4" s="17"/>
      <c r="E4" s="17"/>
      <c r="F4" s="17"/>
      <c r="G4" s="1"/>
      <c r="H4" s="13"/>
    </row>
    <row r="5" spans="1:8" ht="12.75">
      <c r="A5" s="3" t="s">
        <v>1</v>
      </c>
      <c r="B5" s="18"/>
      <c r="C5" s="18"/>
      <c r="D5" s="18"/>
      <c r="E5" s="18"/>
      <c r="F5" s="19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SUM(B5:B8)</f>
        <v>0</v>
      </c>
      <c r="C9" s="9">
        <f>SUM(C5:C8)</f>
        <v>0</v>
      </c>
      <c r="D9" s="9">
        <f>SUM(D5:D8)</f>
        <v>0</v>
      </c>
      <c r="E9" s="9">
        <f>SUM(E5:E8)</f>
        <v>0</v>
      </c>
      <c r="F9" s="9">
        <f>SUM(F5:F8)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43</v>
      </c>
      <c r="C10" s="9">
        <v>37</v>
      </c>
      <c r="D10" s="9">
        <v>35</v>
      </c>
      <c r="E10" s="9">
        <v>43</v>
      </c>
      <c r="F10" s="9">
        <v>22</v>
      </c>
      <c r="G10" s="5">
        <f t="shared" si="0"/>
        <v>180</v>
      </c>
      <c r="H10" s="13">
        <f t="shared" si="1"/>
        <v>36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SVarzegar</dc:creator>
  <cp:keywords/>
  <dc:description/>
  <cp:lastModifiedBy>laramowicz</cp:lastModifiedBy>
  <cp:lastPrinted>2006-04-13T13:14:37Z</cp:lastPrinted>
  <dcterms:created xsi:type="dcterms:W3CDTF">2004-11-17T22:10:54Z</dcterms:created>
  <dcterms:modified xsi:type="dcterms:W3CDTF">2006-04-26T14:27:43Z</dcterms:modified>
  <cp:category/>
  <cp:version/>
  <cp:contentType/>
  <cp:contentStatus/>
</cp:coreProperties>
</file>